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72" windowHeight="105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<sst xmlns="http://schemas.openxmlformats.org/spreadsheetml/2006/main" count="9" uniqueCount="9">
  <si>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R=</t>
  </si>
  <si>
    <t>R'=</t>
  </si>
  <si>
    <t>g=</t>
  </si>
  <si>
    <t>k=R'²-R²</t>
  </si>
  <si>
    <t>a=R'+R-2*g</t>
  </si>
  <si>
    <t>alpha = 2arccos((k+a²)/2aR')</t>
  </si>
  <si>
    <t>beta = 2arccos((k-a²)/2aR)</t>
  </si>
  <si>
    <t>S = (1/2)R²(beta-sinbeta) - (1/2)R'²(alph-sinalph)</t>
  </si>
  <si>
    <t>obsc = 1-S/(pi*R²)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</si>
</sst>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42.28125" style="0" customWidth="1"/>
    <col min="2" max="3" width="31.00390625" style="0" customWidth="1"/>
    <col min="4" max="4" width="33.421875" style="0" customWidth="1"/>
    <col min="5" max="5" width="25.28125" style="0" customWidth="1"/>
    <col min="6" max="6" width="24.57421875" style="0" customWidth="1"/>
  </cols>
  <sheetData>
    <row r="1" spans="1:3" ht="12.75">
      <c r="A1" t="s">
        <v>0</v>
      </c>
      <c r="B1">
        <v>1</v>
      </c>
      <c r="C1">
        <v>1</v>
      </c>
    </row>
    <row r="2" spans="1:3" ht="12.75">
      <c r="A2" t="s">
        <v>1</v>
      </c>
      <c r="B2">
        <v>1.03922</v>
      </c>
      <c r="C2">
        <v>1.03922</v>
      </c>
    </row>
    <row r="3" spans="1:3" ht="12.75">
      <c r="A3" t="s">
        <v>2</v>
      </c>
      <c r="B3">
        <v>0.817</v>
      </c>
      <c r="C3">
        <v>0.817</v>
      </c>
    </row>
    <row r="4" spans="1:3" ht="12.75">
      <c r="A4" t="s">
        <v>3</v>
      </c>
      <c r="B4">
        <f>B2^2-B1^2</f>
        <v>0.07997820840000003</v>
      </c>
      <c r="C4">
        <f>C2^2-C1^2</f>
        <v>0.07997820840000003</v>
      </c>
    </row>
    <row r="5" spans="1:3" ht="12.75">
      <c r="A5" t="s">
        <v>4</v>
      </c>
      <c r="B5">
        <f>B2+B1-2*B3</f>
        <v>0.40522000000000036</v>
      </c>
      <c r="C5">
        <f>C2+C1-2*C3</f>
        <v>0.40522000000000036</v>
      </c>
    </row>
    <row r="6" spans="1:3" ht="12.75">
      <c r="A6" t="s">
        <v>5</v>
      </c>
      <c r="B6">
        <f>2*ACOS((B4+B5^2)/(2*B5*B2))</f>
        <v>2.553297594344771</v>
      </c>
      <c r="C6">
        <f>2*ACOS(C5/(2*C2))</f>
        <v>2.7491521199113125</v>
      </c>
    </row>
    <row r="7" spans="1:3" ht="12.75">
      <c r="A7" t="s">
        <v>6</v>
      </c>
      <c r="B7">
        <f>2*ACOS((B4-B5^2)/(2*B5*B1))</f>
        <v>3.3498187841440665</v>
      </c>
      <c r="C7">
        <f>2*ACOS(-C5/(2*C1))</f>
        <v>3.5496375909098212</v>
      </c>
    </row>
    <row r="8" spans="1:3" ht="12.75">
      <c r="A8" t="s">
        <v>7</v>
      </c>
      <c r="B8">
        <f>0.5*B1^2*(B7-SIN(B7))-0.5*B2^2*(B6-SIN(B6))</f>
        <v>0.6991822971948423</v>
      </c>
      <c r="C8">
        <f>(0.5*C1^2*(C7-SIN(C7))-0.5*C2^2*(C6-SIN(C6)))</f>
        <v>0.6952302654642275</v>
      </c>
    </row>
    <row r="9" spans="1:3" ht="12.75">
      <c r="A9" t="s">
        <v>8</v>
      </c>
      <c r="B9">
        <f>1-B8/(PI()*B1^2)</f>
        <v>0.7774433625581885</v>
      </c>
      <c r="C9">
        <f>1-C8/(PI()*C1^2)</f>
        <v>0.7787013333285552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JLuc</dc:creator>
  <cp:keywords/>
  <dc:description/>
  <cp:lastModifiedBy>JLuc</cp:lastModifiedBy>
  <dcterms:created xsi:type="dcterms:W3CDTF">2015-03-11T01:07:45Z</dcterms:created>
  <dcterms:modified xsi:type="dcterms:W3CDTF">2015-03-11T16:27:50Z</dcterms:modified>
  <cp:category/>
  <cp:version/>
  <cp:contentType/>
  <cp:contentStatus/>
</cp:coreProperties>
</file>